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B9" i="1" l="1"/>
  <c r="C9" i="1"/>
  <c r="B16" i="1"/>
  <c r="B18" i="1" s="1"/>
  <c r="B2" i="1"/>
  <c r="B11" i="1"/>
  <c r="B13" i="1" s="1"/>
  <c r="B10" i="1"/>
  <c r="B12" i="1" s="1"/>
  <c r="B8" i="1"/>
  <c r="B7" i="1"/>
  <c r="B6" i="1"/>
  <c r="C11" i="1"/>
  <c r="C10" i="1"/>
  <c r="C8" i="1"/>
  <c r="C7" i="1"/>
  <c r="C16" i="1" s="1"/>
  <c r="C18" i="1" s="1"/>
  <c r="C6" i="1"/>
  <c r="C15" i="1" l="1"/>
  <c r="C14" i="1"/>
  <c r="B17" i="1"/>
  <c r="C12" i="1"/>
  <c r="C13" i="1"/>
  <c r="C17" i="1"/>
  <c r="C19" i="1" s="1"/>
  <c r="B19" i="1" l="1"/>
</calcChain>
</file>

<file path=xl/sharedStrings.xml><?xml version="1.0" encoding="utf-8"?>
<sst xmlns="http://schemas.openxmlformats.org/spreadsheetml/2006/main" count="47" uniqueCount="34">
  <si>
    <t>health</t>
  </si>
  <si>
    <t>speed</t>
  </si>
  <si>
    <t>charge time</t>
  </si>
  <si>
    <t>height</t>
  </si>
  <si>
    <t>jump</t>
  </si>
  <si>
    <t>damage min</t>
  </si>
  <si>
    <t>damage max</t>
  </si>
  <si>
    <t>cooldown</t>
  </si>
  <si>
    <t>damage per minute (min)</t>
  </si>
  <si>
    <t>damage per minute (max)</t>
  </si>
  <si>
    <t>human</t>
  </si>
  <si>
    <t>hits to kill  human (min)</t>
  </si>
  <si>
    <t>hits to kill  human (max)</t>
  </si>
  <si>
    <t>Weapon</t>
  </si>
  <si>
    <t>equipped</t>
  </si>
  <si>
    <t>Number of archers</t>
  </si>
  <si>
    <t>Club</t>
  </si>
  <si>
    <t>Hatchet</t>
  </si>
  <si>
    <t>Tree</t>
  </si>
  <si>
    <t>bone</t>
  </si>
  <si>
    <t>Archer weapons</t>
  </si>
  <si>
    <t>hits to kill ogre (min)</t>
  </si>
  <si>
    <t>hits to kill ogre (max)</t>
  </si>
  <si>
    <t>Ogre weapons</t>
  </si>
  <si>
    <t>hits per minute (Charge + cooldown)</t>
  </si>
  <si>
    <t>hits per minute (cooldown)</t>
  </si>
  <si>
    <t>range (min)</t>
  </si>
  <si>
    <t>range (max)</t>
  </si>
  <si>
    <t>Short Bow</t>
  </si>
  <si>
    <t>Long Bow</t>
  </si>
  <si>
    <t>Compound</t>
  </si>
  <si>
    <t>Recurve</t>
  </si>
  <si>
    <t>Arrow Force</t>
  </si>
  <si>
    <t>ogre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</si>
</sst>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3" xfId="0" applyFill="1" applyBorder="1"/>
    <xf numFmtId="0" fontId="0" fillId="2" borderId="3" xfId="0" applyFill="1" applyBorder="1"/>
    <xf numFmtId="0" fontId="0" fillId="3" borderId="9" xfId="0" applyFill="1" applyBorder="1"/>
    <xf numFmtId="0" fontId="0" fillId="0" borderId="2" xfId="0" applyBorder="1"/>
    <xf numFmtId="0" fontId="0" fillId="0" borderId="10" xfId="0" applyBorder="1"/>
    <xf numFmtId="0" fontId="0" fillId="0" borderId="0" xfId="0" applyFill="1" applyBorder="1"/>
    <xf numFmtId="0" fontId="0" fillId="5" borderId="3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7" xfId="0" applyFill="1" applyBorder="1"/>
    <xf numFmtId="0" fontId="0" fillId="0" borderId="11" xfId="0" applyBorder="1"/>
    <xf numFmtId="0" fontId="0" fillId="0" borderId="1" xfId="0" applyFill="1" applyBorder="1"/>
    <xf numFmtId="0" fontId="0" fillId="5" borderId="11" xfId="0" applyFill="1" applyBorder="1"/>
    <xf numFmtId="0" fontId="0" fillId="5" borderId="1" xfId="0" applyFill="1" applyBorder="1"/>
    <xf numFmtId="0" fontId="0" fillId="6" borderId="7" xfId="0" applyFill="1" applyBorder="1"/>
    <xf numFmtId="0" fontId="0" fillId="3" borderId="0" xfId="0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G8" sqref="G8"/>
    </sheetView>
  </sheetViews>
  <sheetFormatPr defaultRowHeight="15" x14ac:dyDescent="0.25"/>
  <cols>
    <col min="1" max="1" width="13.140625" customWidth="1"/>
    <col min="4" max="4" width="17.7109375" customWidth="1"/>
    <col min="5" max="5" width="10" customWidth="1"/>
    <col min="7" max="7" width="10.28515625" customWidth="1"/>
    <col min="10" max="10" width="16.7109375" customWidth="1"/>
  </cols>
  <sheetData>
    <row r="1" spans="1:15" ht="15.75" thickBot="1" x14ac:dyDescent="0.3">
      <c r="A1" s="3"/>
      <c r="B1" s="11" t="s">
        <v>33</v>
      </c>
      <c r="C1" s="12" t="s">
        <v>10</v>
      </c>
      <c r="D1" s="19" t="s">
        <v>15</v>
      </c>
      <c r="E1" s="2">
        <v>6</v>
      </c>
    </row>
    <row r="2" spans="1:15" x14ac:dyDescent="0.25">
      <c r="A2" s="4" t="s">
        <v>0</v>
      </c>
      <c r="B2" s="10">
        <f>SUM(100+(E1*50))</f>
        <v>400</v>
      </c>
      <c r="C2" s="10">
        <v>100</v>
      </c>
      <c r="D2" s="13"/>
    </row>
    <row r="3" spans="1:15" x14ac:dyDescent="0.25">
      <c r="A3" s="5" t="s">
        <v>3</v>
      </c>
      <c r="B3" s="8">
        <v>4.3</v>
      </c>
      <c r="C3" s="8">
        <v>1.4</v>
      </c>
      <c r="D3" s="13"/>
    </row>
    <row r="4" spans="1:15" x14ac:dyDescent="0.25">
      <c r="A4" s="5" t="s">
        <v>4</v>
      </c>
      <c r="B4" s="8">
        <v>2000</v>
      </c>
      <c r="C4" s="8">
        <v>5000</v>
      </c>
      <c r="D4" s="23" t="s">
        <v>20</v>
      </c>
      <c r="J4" s="1" t="s">
        <v>23</v>
      </c>
    </row>
    <row r="5" spans="1:15" x14ac:dyDescent="0.25">
      <c r="A5" s="5" t="s">
        <v>1</v>
      </c>
      <c r="B5" s="8">
        <v>250</v>
      </c>
      <c r="C5" s="8">
        <v>350</v>
      </c>
      <c r="D5" s="17" t="s">
        <v>13</v>
      </c>
      <c r="E5" s="18" t="s">
        <v>28</v>
      </c>
      <c r="F5" s="18" t="s">
        <v>29</v>
      </c>
      <c r="G5" s="18" t="s">
        <v>30</v>
      </c>
      <c r="H5" s="18" t="s">
        <v>31</v>
      </c>
      <c r="I5" s="2"/>
      <c r="J5" s="17" t="s">
        <v>13</v>
      </c>
      <c r="K5" s="2" t="s">
        <v>16</v>
      </c>
      <c r="L5" s="2" t="s">
        <v>17</v>
      </c>
      <c r="M5" s="2" t="s">
        <v>18</v>
      </c>
      <c r="N5" s="2" t="s">
        <v>19</v>
      </c>
      <c r="O5" s="2"/>
    </row>
    <row r="6" spans="1:15" x14ac:dyDescent="0.25">
      <c r="A6" s="5" t="s">
        <v>2</v>
      </c>
      <c r="B6" s="14">
        <f>SUM((K12*K6)+(L12*L6)+(M12*M6)+(N12*N6)+(O12*O6))</f>
        <v>0</v>
      </c>
      <c r="C6" s="14">
        <f>SUM((E12*E6)+(F12*F6)+(G12*G6)+(H12*H6)+(I12*I6))</f>
        <v>1</v>
      </c>
      <c r="D6" s="22" t="s">
        <v>2</v>
      </c>
      <c r="E6" s="20">
        <v>1</v>
      </c>
      <c r="F6" s="20">
        <v>1.5</v>
      </c>
      <c r="G6" s="20">
        <v>2</v>
      </c>
      <c r="H6" s="20">
        <v>0.5</v>
      </c>
      <c r="I6" s="21">
        <v>0</v>
      </c>
      <c r="J6" s="22" t="s">
        <v>2</v>
      </c>
      <c r="K6" s="14">
        <v>0</v>
      </c>
      <c r="L6" s="21">
        <v>0</v>
      </c>
      <c r="M6" s="21">
        <v>0</v>
      </c>
      <c r="N6" s="21">
        <v>0</v>
      </c>
      <c r="O6" s="21">
        <v>0</v>
      </c>
    </row>
    <row r="7" spans="1:15" x14ac:dyDescent="0.25">
      <c r="A7" s="5" t="s">
        <v>7</v>
      </c>
      <c r="B7" s="14">
        <f>SUM((K12*K7)+(L12*L7)+(M12*M7)+(N12*N7)+(O12*O7))</f>
        <v>0.5</v>
      </c>
      <c r="C7" s="14">
        <f>SUM((E12*E7)+(F12*F7)+(G12*G7)+(H12*H7)+(I12*I7))</f>
        <v>0.5</v>
      </c>
      <c r="D7" s="22" t="s">
        <v>7</v>
      </c>
      <c r="E7" s="20">
        <v>0.5</v>
      </c>
      <c r="F7" s="20">
        <v>0.5</v>
      </c>
      <c r="G7" s="20">
        <v>1</v>
      </c>
      <c r="H7" s="20">
        <v>0.5</v>
      </c>
      <c r="I7" s="21">
        <v>0</v>
      </c>
      <c r="J7" s="22" t="s">
        <v>7</v>
      </c>
      <c r="K7" s="14">
        <v>0.5</v>
      </c>
      <c r="L7" s="21">
        <v>0</v>
      </c>
      <c r="M7" s="21">
        <v>0</v>
      </c>
      <c r="N7" s="21">
        <v>0</v>
      </c>
      <c r="O7" s="21">
        <v>0</v>
      </c>
    </row>
    <row r="8" spans="1:15" x14ac:dyDescent="0.25">
      <c r="A8" s="24" t="s">
        <v>26</v>
      </c>
      <c r="B8" s="25">
        <f>SUM((K12*K8)+(L12*L8)+(M12*M8)+(N12*N8)+(O12*O8))</f>
        <v>0</v>
      </c>
      <c r="C8" s="25">
        <f>SUM((E12*E8)+(F12*F8)+(G12*G8)+(H12*H8)+(I12*I8))</f>
        <v>1</v>
      </c>
      <c r="D8" s="24" t="s">
        <v>26</v>
      </c>
      <c r="E8" s="26">
        <v>1</v>
      </c>
      <c r="F8" s="26">
        <v>8</v>
      </c>
      <c r="G8" s="26">
        <v>1</v>
      </c>
      <c r="H8" s="26">
        <v>0</v>
      </c>
      <c r="I8" s="27">
        <v>0</v>
      </c>
      <c r="J8" s="24" t="s">
        <v>26</v>
      </c>
      <c r="K8" s="25">
        <v>0</v>
      </c>
      <c r="L8" s="27">
        <v>0</v>
      </c>
      <c r="M8" s="27">
        <v>0</v>
      </c>
      <c r="N8" s="27">
        <v>0</v>
      </c>
      <c r="O8" s="27">
        <v>0</v>
      </c>
    </row>
    <row r="9" spans="1:15" x14ac:dyDescent="0.25">
      <c r="A9" s="5" t="s">
        <v>27</v>
      </c>
      <c r="B9" s="14">
        <f>SUM((K12*K9)+(L12*L9)+(M12*M9)+(N12*N9)+(O12*O9))</f>
        <v>1</v>
      </c>
      <c r="C9" s="14">
        <f>SUM((E12*E9)+(F12*F9)+(G12*G9)+(H12*H9)+(I12*I9))</f>
        <v>4000</v>
      </c>
      <c r="D9" s="22" t="s">
        <v>32</v>
      </c>
      <c r="E9" s="20">
        <v>4000</v>
      </c>
      <c r="F9" s="20">
        <v>5000</v>
      </c>
      <c r="G9" s="20">
        <v>6000</v>
      </c>
      <c r="H9" s="20">
        <v>4000</v>
      </c>
      <c r="I9" s="21"/>
      <c r="J9" s="22" t="s">
        <v>27</v>
      </c>
      <c r="K9" s="14">
        <v>1</v>
      </c>
      <c r="L9" s="21">
        <v>0</v>
      </c>
      <c r="M9" s="21">
        <v>0</v>
      </c>
      <c r="N9" s="21">
        <v>0</v>
      </c>
      <c r="O9" s="21">
        <v>0</v>
      </c>
    </row>
    <row r="10" spans="1:15" x14ac:dyDescent="0.25">
      <c r="A10" s="28" t="s">
        <v>5</v>
      </c>
      <c r="B10" s="9">
        <f>SUM((K12*K10)+(L12*L10)+(M12*M10)+(N12*N10)+(O12*O10))</f>
        <v>10</v>
      </c>
      <c r="C10" s="9">
        <f>SUM((E12*E10)+(F12*F10)+(G12*G10)+(H12*H10)+(I12*I10))</f>
        <v>3</v>
      </c>
      <c r="D10" s="28" t="s">
        <v>5</v>
      </c>
      <c r="E10" s="29">
        <v>3</v>
      </c>
      <c r="F10" s="29">
        <v>5</v>
      </c>
      <c r="G10" s="29">
        <v>6</v>
      </c>
      <c r="H10" s="29">
        <v>0</v>
      </c>
      <c r="I10" s="30">
        <v>0</v>
      </c>
      <c r="J10" s="28" t="s">
        <v>5</v>
      </c>
      <c r="K10" s="9">
        <v>10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5" t="s">
        <v>6</v>
      </c>
      <c r="B11" s="14">
        <f>SUM((K12*K11)+(L12*L11)+(M12*M11)+(N12*N11)+(O12*O11))</f>
        <v>20</v>
      </c>
      <c r="C11" s="14">
        <f>SUM((E12*E11)+(F12*F11)+(G12*G11)+(H12*H11)+(I12*I11))</f>
        <v>25</v>
      </c>
      <c r="D11" s="22" t="s">
        <v>6</v>
      </c>
      <c r="E11" s="20">
        <v>25</v>
      </c>
      <c r="F11" s="20">
        <v>32</v>
      </c>
      <c r="G11" s="20">
        <v>50</v>
      </c>
      <c r="H11" s="20">
        <v>15</v>
      </c>
      <c r="I11" s="21">
        <v>0</v>
      </c>
      <c r="J11" s="22" t="s">
        <v>6</v>
      </c>
      <c r="K11" s="14">
        <v>20</v>
      </c>
      <c r="L11" s="21">
        <v>0</v>
      </c>
      <c r="M11" s="21">
        <v>0</v>
      </c>
      <c r="N11" s="21">
        <v>0</v>
      </c>
      <c r="O11" s="21">
        <v>0</v>
      </c>
    </row>
    <row r="12" spans="1:15" ht="30.75" customHeight="1" x14ac:dyDescent="0.25">
      <c r="A12" s="6" t="s">
        <v>11</v>
      </c>
      <c r="B12" s="15">
        <f>SUM(C2/B10)</f>
        <v>10</v>
      </c>
      <c r="C12" s="15">
        <f>SUM(C2/C11)</f>
        <v>4</v>
      </c>
      <c r="D12" s="17" t="s">
        <v>14</v>
      </c>
      <c r="E12" s="19">
        <v>1</v>
      </c>
      <c r="F12" s="19">
        <v>0</v>
      </c>
      <c r="G12" s="19">
        <v>0</v>
      </c>
      <c r="H12" s="19">
        <v>0</v>
      </c>
      <c r="I12" s="19">
        <v>0</v>
      </c>
      <c r="J12" s="17" t="s">
        <v>14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</row>
    <row r="13" spans="1:15" ht="30.75" customHeight="1" x14ac:dyDescent="0.25">
      <c r="A13" s="6" t="s">
        <v>12</v>
      </c>
      <c r="B13" s="15">
        <f>SUM(C2/B11)</f>
        <v>5</v>
      </c>
      <c r="C13" s="15">
        <f>SUM(C2/C10)</f>
        <v>33.333333333333336</v>
      </c>
      <c r="D13" s="13"/>
      <c r="E13">
        <f>SUM((60/(E6+E7))*E11)</f>
        <v>1000</v>
      </c>
      <c r="F13">
        <f t="shared" ref="F13:O13" si="0">SUM((60/(F6+F7))*F11)</f>
        <v>960</v>
      </c>
      <c r="G13">
        <f t="shared" si="0"/>
        <v>1000</v>
      </c>
      <c r="H13">
        <f t="shared" si="0"/>
        <v>900</v>
      </c>
      <c r="I13" t="e">
        <f t="shared" si="0"/>
        <v>#DIV/0!</v>
      </c>
      <c r="J13" t="e">
        <f t="shared" si="0"/>
        <v>#VALUE!</v>
      </c>
      <c r="K13">
        <f t="shared" si="0"/>
        <v>2400</v>
      </c>
      <c r="L13" t="e">
        <f t="shared" si="0"/>
        <v>#DIV/0!</v>
      </c>
      <c r="M13" t="e">
        <f t="shared" si="0"/>
        <v>#DIV/0!</v>
      </c>
      <c r="N13" t="e">
        <f t="shared" si="0"/>
        <v>#DIV/0!</v>
      </c>
      <c r="O13" t="e">
        <f t="shared" si="0"/>
        <v>#DIV/0!</v>
      </c>
    </row>
    <row r="14" spans="1:15" ht="30" customHeight="1" x14ac:dyDescent="0.25">
      <c r="A14" s="6" t="s">
        <v>21</v>
      </c>
      <c r="B14" s="9"/>
      <c r="C14" s="15">
        <f>SUM(B2/C10)</f>
        <v>133.33333333333334</v>
      </c>
      <c r="D14" s="13"/>
    </row>
    <row r="15" spans="1:15" ht="30" x14ac:dyDescent="0.25">
      <c r="A15" s="6" t="s">
        <v>22</v>
      </c>
      <c r="B15" s="9"/>
      <c r="C15" s="15">
        <f>SUM(B2/C11)</f>
        <v>16</v>
      </c>
      <c r="D15" s="13"/>
    </row>
    <row r="16" spans="1:15" ht="45" x14ac:dyDescent="0.25">
      <c r="A16" s="6" t="s">
        <v>25</v>
      </c>
      <c r="B16" s="15">
        <f>SUM(60/(B7))</f>
        <v>120</v>
      </c>
      <c r="C16" s="15">
        <f>SUM(60/(C7))</f>
        <v>120</v>
      </c>
      <c r="D16" s="13"/>
    </row>
    <row r="17" spans="1:4" ht="60" x14ac:dyDescent="0.25">
      <c r="A17" s="6" t="s">
        <v>24</v>
      </c>
      <c r="B17" s="15">
        <f>SUM(60/(B7+B6))</f>
        <v>120</v>
      </c>
      <c r="C17" s="15">
        <f>SUM(60/(C6+C7))</f>
        <v>40</v>
      </c>
      <c r="D17" s="13"/>
    </row>
    <row r="18" spans="1:4" ht="30" x14ac:dyDescent="0.25">
      <c r="A18" s="6" t="s">
        <v>8</v>
      </c>
      <c r="B18" s="15">
        <f>SUM(B16*B10)</f>
        <v>1200</v>
      </c>
      <c r="C18" s="15">
        <f>SUM(C16*C10)</f>
        <v>360</v>
      </c>
      <c r="D18" s="13"/>
    </row>
    <row r="19" spans="1:4" ht="30.75" thickBot="1" x14ac:dyDescent="0.3">
      <c r="A19" s="7" t="s">
        <v>9</v>
      </c>
      <c r="B19" s="16">
        <f>SUM(B17*B11)</f>
        <v>2400</v>
      </c>
      <c r="C19" s="16">
        <f>SUM(C17*C11)</f>
        <v>1000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2014-02-05T03:32:48Z</dcterms:created>
  <dcterms:modified xsi:type="dcterms:W3CDTF">2014-04-15T00:34:55Z</dcterms:modified>
</cp:coreProperties>
</file>